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ukasz_matuszewski\Desktop\"/>
    </mc:Choice>
  </mc:AlternateContent>
  <bookViews>
    <workbookView xWindow="0" yWindow="0" windowWidth="25200" windowHeight="11835" tabRatio="731" activeTab="4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projekt'!$A$1:$I$49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D6" i="18" l="1"/>
  <c r="E6" i="18"/>
  <c r="F6" i="18"/>
  <c r="G6" i="18"/>
  <c r="H6" i="18"/>
  <c r="I6" i="18"/>
  <c r="C6" i="18"/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5" i="14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E23" i="14" s="1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F18" i="15" s="1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D21" i="12"/>
  <c r="G21" i="13" s="1"/>
  <c r="H4" i="15"/>
  <c r="F18" i="14"/>
  <c r="G18" i="14"/>
  <c r="H18" i="14"/>
  <c r="I18" i="14"/>
  <c r="G8" i="10"/>
  <c r="G9" i="10"/>
  <c r="G10" i="10"/>
  <c r="D18" i="14"/>
  <c r="C23" i="14" l="1"/>
  <c r="F23" i="15" s="1"/>
  <c r="J9" i="10"/>
  <c r="H18" i="15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C26" i="14" l="1"/>
  <c r="F26" i="15" s="1"/>
  <c r="K12" i="10"/>
  <c r="I12" i="10"/>
  <c r="F12" i="8"/>
  <c r="F6" i="17"/>
  <c r="D35" i="8"/>
  <c r="F34" i="8" s="1"/>
  <c r="C28" i="7"/>
  <c r="C28" i="15" s="1"/>
  <c r="C35" i="16"/>
  <c r="C28" i="14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 l="1"/>
  <c r="I35" i="8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<sst xmlns="http://schemas.openxmlformats.org/spreadsheetml/2006/main" count="835" uniqueCount="262">
  <si>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</si>
  <si>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</si>
  <si>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</si>
  <si>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</si>
  <si>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</si>
  <si>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</si>
  <si>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</si>
  <si>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</si>
  <si>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</si>
  <si>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</si>
  <si>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</si>
  <si>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</si>
  <si>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</si>
  <si>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</si>
  <si>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</si>
  <si>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</si>
  <si>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</si>
  <si>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</si>
  <si>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</si>
  <si>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</si>
  <si>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</si>
  <si>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</si>
  <si>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</si>
  <si>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</si>
  <si>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</si>
  <si>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</si>
  <si>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</si>
  <si>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</si>
  <si>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</si>
  <si>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</si>
  <si>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</si>
  <si>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</si>
  <si>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</si>
  <si>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</si>
  <si>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</si>
  <si>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</si>
  <si>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</si>
  <si>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</si>
  <si>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</si>
  <si>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</si>
  <si>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</si>
  <si>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</si>
  <si>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</si>
  <si>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</si>
  <si>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</si>
  <si>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</si>
  <si>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</si>
  <si>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</si>
  <si>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</si>
  <si>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</si>
  <si>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</si>
  <si>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</si>
  <si>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</si>
  <si>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</si>
  <si>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</si>
  <si>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</si>
  <si>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</si>
  <si>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</si>
  <si>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</si>
  <si>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</si>
  <si>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</si>
  <si>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</si>
  <si>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</si>
  <si>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</si>
  <si>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</si>
  <si>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</si>
  <si>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</si>
  <si>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</si>
  <si>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</si>
  <si>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</si>
  <si>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</si>
  <si>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</si>
  <si>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</si>
  <si>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</si>
  <si>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</si>
  <si>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</si>
  <si>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</si>
  <si>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</si>
  <si>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</si>
  <si>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</si>
  <si>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</si>
  <si>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</si>
  <si>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</si>
  <si>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</si>
  <si>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</si>
  <si>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</si>
  <si>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</si>
  <si>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</si>
  <si>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</si>
  <si>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</si>
  <si>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</si>
  <si>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</si>
  <si>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</si>
  <si>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</si>
  <si>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</si>
  <si>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</si>
  <si>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</si>
  <si>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</si>
  <si>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</si>
  <si>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</si>
  <si>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</si>
  <si>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</si>
  <si>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</si>
  <si>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</si>
  <si>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</si>
  <si>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</si>
  <si>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</si>
  <si>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</si>
  <si>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</si>
  <si>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</si>
  <si>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</si>
  <si>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</si>
  <si>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</si>
  <si>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</si>
  <si>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</si>
  <si>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</si>
  <si>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</si>
  <si>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</si>
  <si>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</si>
  <si>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</si>
  <si>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</si>
  <si>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</si>
  <si>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</si>
  <si>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</si>
  <si>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</si>
  <si>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</si>
  <si>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</si>
  <si>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</si>
  <si>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</si>
  <si>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</si>
  <si>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</si>
  <si>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</si>
  <si>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</si>
  <si>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</si>
  <si>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</si>
  <si>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</si>
  <si>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</si>
  <si>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</si>
  <si>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</si>
  <si>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</si>
  <si>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</si>
  <si>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</si>
  <si>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</si>
  <si>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</si>
  <si>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</si>
  <si>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</si>
  <si>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</si>
  <si>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</si>
  <si>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</si>
  <si>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</si>
  <si>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</si>
  <si>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</si>
  <si>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</si>
  <si>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</si>
  <si>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</si>
  <si>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</si>
  <si>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</si>
  <si>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</si>
  <si>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</si>
  <si>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</si>
  <si>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</si>
  <si>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</si>
  <si>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</si>
  <si>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</si>
  <si>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</si>
  <si>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</si>
  <si>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</si>
  <si>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</si>
  <si>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</si>
  <si>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</si>
  <si>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</si>
  <si>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</si>
  <si>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</si>
  <si>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</si>
  <si>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</si>
  <si>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</si>
  <si>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</si>
  <si>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</si>
  <si>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</si>
  <si>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</si>
  <si>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</si>
  <si>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</si>
  <si>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</si>
  <si>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</si>
  <si>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</si>
  <si>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</si>
  <si>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</si>
  <si>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</si>
  <si>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</si>
  <si>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</si>
  <si>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</si>
  <si>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</si>
  <si>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</si>
  <si>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</si>
  <si>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</si>
  <si>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</si>
  <si>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</si>
  <si>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</si>
  <si>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</si>
  <si>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</si>
  <si>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</si>
  <si>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</si>
  <si>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</si>
  <si>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</si>
  <si>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</si>
  <si>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</si>
  <si>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</si>
  <si>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</si>
  <si>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</si>
  <si>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</si>
  <si>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</si>
  <si>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</si>
  <si>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</si>
  <si>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</si>
  <si>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</si>
  <si>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</si>
  <si>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</si>
  <si>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</si>
  <si>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</si>
  <si>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</si>
  <si>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</si>
  <si>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</si>
  <si>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</si>
  <si>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</si>
  <si>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</si>
  <si>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</si>
  <si>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</si>
  <si>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</si>
  <si>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Produkt D - ilość</t>
  </si>
  <si>
    <t>Cena D - wartość</t>
  </si>
  <si>
    <t>Produkt E - ilość</t>
  </si>
  <si>
    <t>Cena E - wartość</t>
  </si>
  <si>
    <t>Produkt F - ilość</t>
  </si>
  <si>
    <t>Cena F - wartość</t>
  </si>
  <si>
    <t>Produkt G - ilość</t>
  </si>
  <si>
    <t>Cena G - wartość</t>
  </si>
  <si>
    <t>Produkt H - ilość</t>
  </si>
  <si>
    <t>Cena H - wartość</t>
  </si>
  <si>
    <t>Produkt I - ilość</t>
  </si>
  <si>
    <t>Cena I - wartość</t>
  </si>
  <si>
    <t>Produkt J - ilość</t>
  </si>
  <si>
    <t>Cena J - wartość</t>
  </si>
  <si>
    <t>Produkt K - ilość</t>
  </si>
  <si>
    <t>Cena K - wartość</t>
  </si>
  <si>
    <t>Produkt L - ilość</t>
  </si>
  <si>
    <t>Cena L - wartość</t>
  </si>
  <si>
    <t>Produkt M - ilość</t>
  </si>
  <si>
    <t>Cena M - wartość</t>
  </si>
  <si>
    <t>Produkt N - ilość</t>
  </si>
  <si>
    <t>Cena N - wartość</t>
  </si>
  <si>
    <t>Produkt O - ilość</t>
  </si>
  <si>
    <t>Cena O - wartość</t>
  </si>
  <si>
    <t>Produkt P - ilość</t>
  </si>
  <si>
    <t>Cena P - wartość</t>
  </si>
  <si>
    <t>Produkt R - ilość</t>
  </si>
  <si>
    <t>Cena R - wartość</t>
  </si>
  <si>
    <t>Produkt S - ilość</t>
  </si>
  <si>
    <t>Cena S - wartość</t>
  </si>
  <si>
    <t>Produkt T - ilość</t>
  </si>
  <si>
    <t>Cena T - wartość</t>
  </si>
  <si>
    <t>Produkt U - ilość</t>
  </si>
  <si>
    <t>Cena U -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</si>
</sst>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J11" sqref="J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8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gZGeTavPNZTvof8m/RSZ1l5w1Z4s6oP++xl2RvJ4f7InPObIUaBRPic1AMqrmR0Yq8Z58d/9ozHgMkwcIvtesQ==" saltValue="i1Dpe8gmtG1kFwuT9T40TQ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N5" sqref="N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6xQB5v+MCPOgHpLy7tNdwCoUGZOFegcKQ/pqDDCFvCpiVBGzZmfLFqD/J7KW0Q/sJCdeKjEP25xReBJ+pqqmhQ==" saltValue="sMkKTh2ZsOF/84lxbEjKfw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Normal="100" zoomScaleSheetLayoutView="85" workbookViewId="0">
      <selection activeCell="P19" sqref="P19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41"/>
      <c r="B3" s="38" t="s">
        <v>39</v>
      </c>
      <c r="C3" s="60">
        <v>2015</v>
      </c>
      <c r="D3" s="60">
        <v>2016</v>
      </c>
      <c r="E3" s="92"/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  <c r="K3" s="60">
        <v>2022</v>
      </c>
      <c r="L3" s="60">
        <v>2023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16" customFormat="1" ht="21" customHeight="1">
      <c r="A4" s="42" t="s">
        <v>9</v>
      </c>
      <c r="B4" s="105" t="s">
        <v>78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6" customFormat="1" ht="21" customHeight="1">
      <c r="A7" s="42" t="s">
        <v>4</v>
      </c>
      <c r="B7" s="105" t="s">
        <v>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13" customFormat="1">
      <c r="A8" s="11" t="s">
        <v>16</v>
      </c>
      <c r="B8" s="34" t="s">
        <v>80</v>
      </c>
      <c r="C8" s="100" t="e">
        <f>'H. Bilans suma'!C17/('I. RZS suma'!C4/365)</f>
        <v>#DIV/0!</v>
      </c>
      <c r="D8" s="100" t="e">
        <f>'H. Bilans suma'!D17/('I. RZS suma'!D4/365)</f>
        <v>#DIV/0!</v>
      </c>
      <c r="E8" s="100"/>
      <c r="F8" s="100" t="e">
        <f>'H. Bilans suma'!F17/('I. RZS suma'!F4/365)</f>
        <v>#DIV/0!</v>
      </c>
      <c r="G8" s="100" t="e">
        <f>'H. Bilans suma'!G17/('I. RZS suma'!G4/365)</f>
        <v>#DIV/0!</v>
      </c>
      <c r="H8" s="100" t="e">
        <f>'H. Bilans suma'!H17/('I. RZS suma'!H4/365)</f>
        <v>#DIV/0!</v>
      </c>
      <c r="I8" s="100" t="e">
        <f>'H. Bilans suma'!I17/('I. RZS suma'!I4/365)</f>
        <v>#DIV/0!</v>
      </c>
      <c r="J8" s="100" t="e">
        <f>'H. Bilans suma'!J17/('I. RZS suma'!J4/365)</f>
        <v>#DIV/0!</v>
      </c>
      <c r="K8" s="100" t="e">
        <f>'H. Bilans suma'!K17/('I. RZS suma'!K4/365)</f>
        <v>#DIV/0!</v>
      </c>
      <c r="L8" s="100" t="e">
        <f>'H. Bilans suma'!L17/('I. RZS suma'!L4/365)</f>
        <v>#DIV/0!</v>
      </c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3" customFormat="1">
      <c r="A9" s="11" t="s">
        <v>17</v>
      </c>
      <c r="B9" s="34" t="s">
        <v>81</v>
      </c>
      <c r="C9" s="100" t="e">
        <f>'H. Bilans suma'!C18/('I. RZS suma'!C4/365)</f>
        <v>#DIV/0!</v>
      </c>
      <c r="D9" s="100" t="e">
        <f>'H. Bilans suma'!D18/('I. RZS suma'!D4/365)</f>
        <v>#DIV/0!</v>
      </c>
      <c r="E9" s="100"/>
      <c r="F9" s="100" t="e">
        <f>'H. Bilans suma'!F18/('I. RZS suma'!F4/365)</f>
        <v>#DIV/0!</v>
      </c>
      <c r="G9" s="100" t="e">
        <f>'H. Bilans suma'!G18/('I. RZS suma'!G4/365)</f>
        <v>#DIV/0!</v>
      </c>
      <c r="H9" s="100" t="e">
        <f>'H. Bilans suma'!H18/('I. RZS suma'!H4/365)</f>
        <v>#DIV/0!</v>
      </c>
      <c r="I9" s="100" t="e">
        <f>'H. Bilans suma'!I18/('I. RZS suma'!I4/365)</f>
        <v>#DIV/0!</v>
      </c>
      <c r="J9" s="100" t="e">
        <f>'H. Bilans suma'!J18/('I. RZS suma'!J4/365)</f>
        <v>#DIV/0!</v>
      </c>
      <c r="K9" s="100" t="e">
        <f>'H. Bilans suma'!K18/('I. RZS suma'!K4/365)</f>
        <v>#DIV/0!</v>
      </c>
      <c r="L9" s="100" t="e">
        <f>'H. Bilans suma'!L18/('I. RZS suma'!L4/365)</f>
        <v>#DIV/0!</v>
      </c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13" customFormat="1">
      <c r="A10" s="11" t="s">
        <v>18</v>
      </c>
      <c r="B10" s="34" t="s">
        <v>82</v>
      </c>
      <c r="C10" s="100" t="e">
        <f>'H. Bilans suma'!C30/('I. RZS suma'!C4/365)</f>
        <v>#DIV/0!</v>
      </c>
      <c r="D10" s="100" t="e">
        <f>'H. Bilans suma'!D30/('I. RZS suma'!D4/365)</f>
        <v>#DIV/0!</v>
      </c>
      <c r="E10" s="100"/>
      <c r="F10" s="100" t="e">
        <f>'H. Bilans suma'!F30/('I. RZS suma'!F4/365)</f>
        <v>#DIV/0!</v>
      </c>
      <c r="G10" s="100" t="e">
        <f>'H. Bilans suma'!G30/('I. RZS suma'!G4/365)</f>
        <v>#DIV/0!</v>
      </c>
      <c r="H10" s="100" t="e">
        <f>'H. Bilans suma'!H30/('I. RZS suma'!H4/365)</f>
        <v>#DIV/0!</v>
      </c>
      <c r="I10" s="100" t="e">
        <f>'H. Bilans suma'!I30/('I. RZS suma'!I4/365)</f>
        <v>#DIV/0!</v>
      </c>
      <c r="J10" s="100" t="e">
        <f>'H. Bilans suma'!J30/('I. RZS suma'!J4/365)</f>
        <v>#DIV/0!</v>
      </c>
      <c r="K10" s="100" t="e">
        <f>'H. Bilans suma'!K30/('I. RZS suma'!K4/365)</f>
        <v>#DIV/0!</v>
      </c>
      <c r="L10" s="100" t="e">
        <f>'H. Bilans suma'!L30/('I. RZS suma'!L4/365)</f>
        <v>#DIV/0!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16" customFormat="1" ht="21" customHeight="1">
      <c r="A11" s="42" t="s">
        <v>14</v>
      </c>
      <c r="B11" s="105" t="s">
        <v>83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16" customFormat="1" ht="21" customHeight="1">
      <c r="A13" s="42" t="s">
        <v>15</v>
      </c>
      <c r="B13" s="105" t="s">
        <v>189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13" customFormat="1">
      <c r="A16" s="47" t="s">
        <v>45</v>
      </c>
      <c r="B16" s="105" t="s">
        <v>190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13" customFormat="1">
      <c r="A17" s="11" t="s">
        <v>16</v>
      </c>
      <c r="B17" s="34" t="s">
        <v>164</v>
      </c>
      <c r="C17" s="111"/>
      <c r="D17" s="112"/>
      <c r="E17" s="70"/>
      <c r="F17" s="93"/>
      <c r="G17" s="93"/>
      <c r="H17" s="93"/>
      <c r="I17" s="93"/>
      <c r="J17" s="93"/>
      <c r="K17" s="93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3" customFormat="1">
      <c r="A18" s="11" t="s">
        <v>17</v>
      </c>
      <c r="B18" s="34" t="s">
        <v>165</v>
      </c>
      <c r="C18" s="113"/>
      <c r="D18" s="114"/>
      <c r="E18" s="71"/>
      <c r="F18" s="93"/>
      <c r="G18" s="93"/>
      <c r="H18" s="93"/>
      <c r="I18" s="93"/>
      <c r="J18" s="93"/>
      <c r="K18" s="93"/>
      <c r="L18" s="94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13" customFormat="1">
      <c r="A19" s="11" t="s">
        <v>18</v>
      </c>
      <c r="B19" s="34" t="s">
        <v>166</v>
      </c>
      <c r="C19" s="113"/>
      <c r="D19" s="114"/>
      <c r="E19" s="71"/>
      <c r="F19" s="93"/>
      <c r="G19" s="93"/>
      <c r="H19" s="93"/>
      <c r="I19" s="93"/>
      <c r="J19" s="93"/>
      <c r="K19" s="93"/>
      <c r="L19" s="94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3" customFormat="1">
      <c r="A20" s="11" t="s">
        <v>19</v>
      </c>
      <c r="B20" s="34" t="s">
        <v>167</v>
      </c>
      <c r="C20" s="113"/>
      <c r="D20" s="114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13" customFormat="1">
      <c r="A21" s="11" t="s">
        <v>20</v>
      </c>
      <c r="B21" s="34" t="s">
        <v>168</v>
      </c>
      <c r="C21" s="113"/>
      <c r="D21" s="114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3" customFormat="1">
      <c r="A22" s="11" t="s">
        <v>170</v>
      </c>
      <c r="B22" s="34" t="s">
        <v>169</v>
      </c>
      <c r="C22" s="115"/>
      <c r="D22" s="116"/>
      <c r="E22" s="72"/>
      <c r="F22" s="93"/>
      <c r="G22" s="93"/>
      <c r="H22" s="93"/>
      <c r="I22" s="93"/>
      <c r="J22" s="93"/>
      <c r="K22" s="93"/>
      <c r="L22" s="94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13" customFormat="1" ht="30.75" customHeight="1">
      <c r="A23" s="11" t="s">
        <v>172</v>
      </c>
      <c r="B23" s="34" t="s">
        <v>171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13" customFormat="1" ht="96" customHeight="1">
      <c r="A25" s="10"/>
      <c r="B25" s="103" t="s">
        <v>188</v>
      </c>
      <c r="C25" s="104"/>
      <c r="D25" s="104"/>
      <c r="E25" s="104"/>
      <c r="F25" s="104"/>
      <c r="G25" s="104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13" customFormat="1" ht="90" customHeight="1">
      <c r="A26" s="10"/>
      <c r="B26" s="103" t="s">
        <v>203</v>
      </c>
      <c r="C26" s="103"/>
      <c r="D26" s="103"/>
      <c r="E26" s="103"/>
      <c r="F26" s="103"/>
      <c r="G26" s="103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3" customFormat="1" ht="17.25" customHeight="1">
      <c r="A27" s="1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3" customFormat="1">
      <c r="A30" s="37"/>
      <c r="B30" s="36"/>
      <c r="C30" s="36"/>
      <c r="D30" s="7"/>
      <c r="E30" s="7"/>
      <c r="G30" s="7"/>
      <c r="H30" s="7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13" customFormat="1">
      <c r="A35" s="37"/>
      <c r="B35" s="36"/>
      <c r="C35" s="36"/>
      <c r="D35" s="7"/>
      <c r="E35" s="7"/>
      <c r="G35" s="7"/>
      <c r="H35" s="7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13" customFormat="1">
      <c r="A37" s="37"/>
      <c r="B37" s="7"/>
      <c r="C37" s="7"/>
      <c r="D37" s="7"/>
      <c r="E37" s="7"/>
      <c r="G37" s="7"/>
      <c r="H37" s="7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B40" s="43"/>
      <c r="C40" s="14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>
      <c r="A41" s="37" t="s">
        <v>182</v>
      </c>
      <c r="B41" s="7" t="s">
        <v>176</v>
      </c>
      <c r="C41" s="7" t="s">
        <v>177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>
      <c r="A42" s="37" t="s">
        <v>183</v>
      </c>
      <c r="B42" s="7" t="s">
        <v>178</v>
      </c>
      <c r="C42" s="67" t="s">
        <v>200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1.25" customHeight="1">
      <c r="A43" s="37" t="s">
        <v>181</v>
      </c>
      <c r="B43" s="7" t="s">
        <v>175</v>
      </c>
      <c r="C43" s="7" t="s">
        <v>184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>
      <c r="A44" s="37" t="s">
        <v>180</v>
      </c>
      <c r="B44" s="7" t="s">
        <v>174</v>
      </c>
      <c r="C44" s="101" t="s">
        <v>201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>
      <c r="A45" s="37" t="s">
        <v>179</v>
      </c>
      <c r="B45" s="43" t="s">
        <v>162</v>
      </c>
      <c r="C45" s="14" t="s">
        <v>173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OtWPmTsh4O5XYJX7UVaweXE4pEKH2kkwhWpAglH2u3ddszj3BC7Dm9Tfqc4OfyhvSvaBsQgbnaJo1Z117GqxUw==" saltValue="kDwgmwY0uLNPKAq6yX8VHw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>
      <selection activeCell="N20" sqref="N20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8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6" t="s">
        <v>7</v>
      </c>
      <c r="B5" s="30" t="s">
        <v>115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6" t="s">
        <v>8</v>
      </c>
      <c r="B8" s="30" t="s">
        <v>118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GrG16rYfKyaCb3uUPQBEEoL1kgClhbmQpTJ6zAhNH6UsvV+gp0s4+ck1iDswKba3zjecZ9ERSBm/Lm5jx7gw2Q==" saltValue="ekNQLQN5q5FJPn0lVorm+A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G8" sqref="G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8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</row>
    <row r="5" spans="1:21" s="13" customFormat="1">
      <c r="A5" s="5" t="s">
        <v>7</v>
      </c>
      <c r="B5" s="5" t="s">
        <v>71</v>
      </c>
      <c r="C5" s="88"/>
      <c r="D5" s="88"/>
      <c r="E5" s="88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83"/>
      <c r="N5" s="83"/>
      <c r="O5" s="83"/>
      <c r="P5" s="83"/>
      <c r="Q5" s="83"/>
      <c r="R5" s="83"/>
      <c r="S5" s="83"/>
      <c r="T5" s="83"/>
      <c r="U5" s="83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3"/>
      <c r="N6" s="83"/>
      <c r="O6" s="83"/>
      <c r="P6" s="83"/>
      <c r="Q6" s="83"/>
      <c r="R6" s="83"/>
      <c r="S6" s="83"/>
      <c r="T6" s="83"/>
      <c r="U6" s="83"/>
    </row>
    <row r="7" spans="1:21" s="13" customFormat="1">
      <c r="A7" s="6" t="s">
        <v>16</v>
      </c>
      <c r="B7" s="6" t="s">
        <v>61</v>
      </c>
      <c r="C7" s="88"/>
      <c r="D7" s="88"/>
      <c r="E7" s="88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83"/>
      <c r="N7" s="83"/>
      <c r="O7" s="83"/>
      <c r="P7" s="83"/>
      <c r="Q7" s="83"/>
      <c r="R7" s="83"/>
      <c r="S7" s="83"/>
      <c r="T7" s="83"/>
      <c r="U7" s="83"/>
    </row>
    <row r="8" spans="1:21" s="31" customFormat="1">
      <c r="A8" s="6" t="s">
        <v>17</v>
      </c>
      <c r="B8" s="6" t="s">
        <v>72</v>
      </c>
      <c r="C8" s="88"/>
      <c r="D8" s="88"/>
      <c r="E8" s="88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87"/>
      <c r="N8" s="87"/>
      <c r="O8" s="87"/>
      <c r="P8" s="87"/>
      <c r="Q8" s="87"/>
      <c r="R8" s="87"/>
      <c r="S8" s="87"/>
      <c r="T8" s="87"/>
      <c r="U8" s="87"/>
    </row>
    <row r="9" spans="1:21" s="13" customFormat="1">
      <c r="A9" s="6" t="s">
        <v>18</v>
      </c>
      <c r="B9" s="6" t="s">
        <v>73</v>
      </c>
      <c r="C9" s="88"/>
      <c r="D9" s="88"/>
      <c r="E9" s="88"/>
      <c r="F9" s="74">
        <f>'A. Bilans bez projektu'!D18-'A. Bilans bez projektu'!F18</f>
        <v>0</v>
      </c>
      <c r="G9" s="74">
        <f>'A. Bilans bez projektu'!F18-'A. Bilans bez projektu'!G18</f>
        <v>0</v>
      </c>
      <c r="H9" s="74">
        <f>'A. Bilans bez projektu'!G18-'A. Bilans bez projektu'!H18</f>
        <v>0</v>
      </c>
      <c r="I9" s="74">
        <f>'A. Bilans bez projektu'!H18-'A. Bilans bez projektu'!I18</f>
        <v>0</v>
      </c>
      <c r="J9" s="74">
        <f>'A. Bilans bez projektu'!I18-'A. Bilans bez projektu'!J18</f>
        <v>0</v>
      </c>
      <c r="K9" s="74">
        <f>'A. Bilans bez projektu'!J18-'A. Bilans bez projektu'!K18</f>
        <v>0</v>
      </c>
      <c r="L9" s="74">
        <f>'A. Bilans bez projektu'!K18-'A. Bilans bez projektu'!L18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6" t="s">
        <v>19</v>
      </c>
      <c r="B10" s="6" t="s">
        <v>74</v>
      </c>
      <c r="C10" s="88"/>
      <c r="D10" s="88"/>
      <c r="E10" s="88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1:21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3"/>
      <c r="N25" s="83"/>
      <c r="O25" s="83"/>
      <c r="P25" s="83"/>
      <c r="Q25" s="83"/>
      <c r="R25" s="83"/>
      <c r="S25" s="83"/>
      <c r="T25" s="83"/>
      <c r="U25" s="83"/>
    </row>
    <row r="26" spans="1:21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3"/>
      <c r="N28" s="83"/>
      <c r="O28" s="83"/>
      <c r="P28" s="83"/>
      <c r="Q28" s="83"/>
      <c r="R28" s="83"/>
      <c r="S28" s="83"/>
      <c r="T28" s="83"/>
      <c r="U28" s="83"/>
    </row>
    <row r="29" spans="1:21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7"/>
      <c r="N31" s="87"/>
      <c r="O31" s="87"/>
      <c r="P31" s="87"/>
      <c r="Q31" s="87"/>
      <c r="R31" s="87"/>
      <c r="S31" s="87"/>
      <c r="T31" s="87"/>
      <c r="U31" s="87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7"/>
      <c r="N32" s="87"/>
      <c r="O32" s="87"/>
      <c r="P32" s="87"/>
      <c r="Q32" s="87"/>
      <c r="R32" s="87"/>
      <c r="S32" s="87"/>
      <c r="T32" s="87"/>
      <c r="U32" s="87"/>
    </row>
    <row r="33" spans="1:21" s="31" customFormat="1">
      <c r="A33" s="5" t="s">
        <v>45</v>
      </c>
      <c r="B33" s="5" t="s">
        <v>161</v>
      </c>
      <c r="C33" s="79"/>
      <c r="D33" s="79"/>
      <c r="E33" s="79"/>
      <c r="F33" s="75">
        <f>F32</f>
        <v>0</v>
      </c>
      <c r="G33" s="75">
        <f t="shared" ref="G33:L33" si="27">G32</f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87"/>
      <c r="N33" s="87"/>
      <c r="O33" s="87"/>
      <c r="P33" s="87"/>
      <c r="Q33" s="87"/>
      <c r="R33" s="87"/>
      <c r="S33" s="87"/>
      <c r="T33" s="87"/>
      <c r="U33" s="87"/>
    </row>
    <row r="34" spans="1:21" s="31" customFormat="1">
      <c r="A34" s="5" t="s">
        <v>47</v>
      </c>
      <c r="B34" s="5" t="s">
        <v>128</v>
      </c>
      <c r="C34" s="79"/>
      <c r="D34" s="79"/>
      <c r="E34" s="79"/>
      <c r="F34" s="75">
        <f>D35</f>
        <v>0</v>
      </c>
      <c r="G34" s="75">
        <f t="shared" ref="G34:L34" si="28">F35</f>
        <v>0</v>
      </c>
      <c r="H34" s="75">
        <f t="shared" si="28"/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algorithmName="SHA-512" hashValue="XR4Li5jhklVGA3/w0w6kNd9W+rqItCoR35k4jGocqBd1UCaUrR747t7fq21ZWCnaztfbQIHkwPHd0Le7vT9Ojw==" saltValue="4yjkDr/hQfRpn/FTTtVJXA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L6" sqref="L6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8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8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>
      <c r="B35" s="50" t="s">
        <v>185</v>
      </c>
    </row>
  </sheetData>
  <sheetProtection algorithmName="SHA-512" hashValue="2o65zBladUmh9lzkGWRmiDwgD6KyVrj5jNC5CBlucSVwx1KmChrZWd8jdKVVlj9nExgHuxznMOuONh5xl6+/jw==" saltValue="tfZvwVlPLNuRtyBSi1Ep0w==" spinCount="10000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selection activeCell="G19" sqref="G19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63"/>
      <c r="B5" s="64" t="s">
        <v>39</v>
      </c>
      <c r="C5" s="53">
        <v>2017</v>
      </c>
      <c r="D5" s="53">
        <v>2018</v>
      </c>
      <c r="E5" s="53">
        <v>2019</v>
      </c>
      <c r="F5" s="53">
        <v>2020</v>
      </c>
      <c r="G5" s="53">
        <v>2021</v>
      </c>
      <c r="H5" s="53">
        <v>2022</v>
      </c>
      <c r="I5" s="53">
        <v>2023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5" t="s">
        <v>7</v>
      </c>
      <c r="B6" s="29" t="s">
        <v>202</v>
      </c>
      <c r="C6" s="4">
        <f>(C7*C8)+(C9*C10)+(C11*C12)+(C13*C14)+(C15*C16)+(C17*C18)+(C19*C20)+(C21*C22)+(C23*C24)+(C25*C26)+(C27*C28)+(C29*C30)+(C31*C32)+(C33*C34)+(C35*C36)+(C37*C38)+(C39*C40)+(C41*C42)+(C43*C44)+(C45*C46)</f>
        <v>0</v>
      </c>
      <c r="D6" s="4">
        <f t="shared" ref="D6:I6" si="0">(D7*D8)+(D9*D10)+(D11*D12)+(D13*D14)+(D15*D16)+(D17*D18)+(D19*D20)+(D21*D22)+(D23*D24)+(D25*D26)+(D27*D28)+(D29*D30)+(D31*D32)+(D33*D34)+(D35*D36)+(D37*D38)+(D39*D40)+(D41*D42)+(D43*D44)+(D45*D46)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65"/>
      <c r="B7" s="66" t="s">
        <v>192</v>
      </c>
      <c r="C7" s="90"/>
      <c r="D7" s="90"/>
      <c r="E7" s="90"/>
      <c r="F7" s="90"/>
      <c r="G7" s="90"/>
      <c r="H7" s="90"/>
      <c r="I7" s="9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>
      <c r="A8" s="65"/>
      <c r="B8" s="66" t="s">
        <v>193</v>
      </c>
      <c r="C8" s="90"/>
      <c r="D8" s="90"/>
      <c r="E8" s="90"/>
      <c r="F8" s="90"/>
      <c r="G8" s="90"/>
      <c r="H8" s="90"/>
      <c r="I8" s="9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5"/>
      <c r="B9" s="66" t="s">
        <v>194</v>
      </c>
      <c r="C9" s="91"/>
      <c r="D9" s="91"/>
      <c r="E9" s="91"/>
      <c r="F9" s="91"/>
      <c r="G9" s="91"/>
      <c r="H9" s="91"/>
      <c r="I9" s="9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65"/>
      <c r="B10" s="66" t="s">
        <v>195</v>
      </c>
      <c r="C10" s="91"/>
      <c r="D10" s="91"/>
      <c r="E10" s="91"/>
      <c r="F10" s="91"/>
      <c r="G10" s="91"/>
      <c r="H10" s="91"/>
      <c r="I10" s="9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65" t="s">
        <v>196</v>
      </c>
      <c r="B11" s="66" t="s">
        <v>197</v>
      </c>
      <c r="C11" s="90"/>
      <c r="D11" s="90"/>
      <c r="E11" s="90"/>
      <c r="F11" s="90"/>
      <c r="G11" s="90"/>
      <c r="H11" s="90"/>
      <c r="I11" s="9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65" t="s">
        <v>196</v>
      </c>
      <c r="B12" s="66" t="s">
        <v>198</v>
      </c>
      <c r="C12" s="90"/>
      <c r="D12" s="90"/>
      <c r="E12" s="90"/>
      <c r="F12" s="90"/>
      <c r="G12" s="90"/>
      <c r="H12" s="90"/>
      <c r="I12" s="9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>
      <c r="A13" s="65"/>
      <c r="B13" s="66" t="s">
        <v>228</v>
      </c>
      <c r="C13" s="90"/>
      <c r="D13" s="90"/>
      <c r="E13" s="90"/>
      <c r="F13" s="90"/>
      <c r="G13" s="90"/>
      <c r="H13" s="90"/>
      <c r="I13" s="90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A14" s="65"/>
      <c r="B14" s="66" t="s">
        <v>229</v>
      </c>
      <c r="C14" s="90"/>
      <c r="D14" s="90"/>
      <c r="E14" s="90"/>
      <c r="F14" s="90"/>
      <c r="G14" s="90"/>
      <c r="H14" s="90"/>
      <c r="I14" s="9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>
      <c r="A15" s="65"/>
      <c r="B15" s="66" t="s">
        <v>230</v>
      </c>
      <c r="C15" s="90"/>
      <c r="D15" s="90"/>
      <c r="E15" s="90"/>
      <c r="F15" s="90"/>
      <c r="G15" s="90"/>
      <c r="H15" s="90"/>
      <c r="I15" s="9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>
      <c r="A16" s="65"/>
      <c r="B16" s="66" t="s">
        <v>231</v>
      </c>
      <c r="C16" s="90"/>
      <c r="D16" s="90"/>
      <c r="E16" s="90"/>
      <c r="F16" s="90"/>
      <c r="G16" s="90"/>
      <c r="H16" s="90"/>
      <c r="I16" s="9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>
      <c r="A17" s="65"/>
      <c r="B17" s="66" t="s">
        <v>232</v>
      </c>
      <c r="C17" s="90"/>
      <c r="D17" s="90"/>
      <c r="E17" s="90"/>
      <c r="F17" s="90"/>
      <c r="G17" s="90"/>
      <c r="H17" s="90"/>
      <c r="I17" s="9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>
      <c r="A18" s="65"/>
      <c r="B18" s="66" t="s">
        <v>233</v>
      </c>
      <c r="C18" s="90"/>
      <c r="D18" s="90"/>
      <c r="E18" s="90"/>
      <c r="F18" s="90"/>
      <c r="G18" s="90"/>
      <c r="H18" s="90"/>
      <c r="I18" s="9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>
      <c r="A19" s="65"/>
      <c r="B19" s="66" t="s">
        <v>234</v>
      </c>
      <c r="C19" s="90"/>
      <c r="D19" s="90"/>
      <c r="E19" s="90"/>
      <c r="F19" s="90"/>
      <c r="G19" s="90"/>
      <c r="H19" s="90"/>
      <c r="I19" s="9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>
      <c r="A20" s="65"/>
      <c r="B20" s="66" t="s">
        <v>235</v>
      </c>
      <c r="C20" s="90"/>
      <c r="D20" s="90"/>
      <c r="E20" s="90"/>
      <c r="F20" s="90"/>
      <c r="G20" s="90"/>
      <c r="H20" s="90"/>
      <c r="I20" s="9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>
      <c r="A21" s="65"/>
      <c r="B21" s="66" t="s">
        <v>236</v>
      </c>
      <c r="C21" s="90"/>
      <c r="D21" s="90"/>
      <c r="E21" s="90"/>
      <c r="F21" s="90"/>
      <c r="G21" s="90"/>
      <c r="H21" s="90"/>
      <c r="I21" s="9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>
      <c r="A22" s="65"/>
      <c r="B22" s="66" t="s">
        <v>237</v>
      </c>
      <c r="C22" s="90"/>
      <c r="D22" s="90"/>
      <c r="E22" s="90"/>
      <c r="F22" s="90"/>
      <c r="G22" s="90"/>
      <c r="H22" s="90"/>
      <c r="I22" s="9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>
      <c r="A23" s="65"/>
      <c r="B23" s="66" t="s">
        <v>238</v>
      </c>
      <c r="C23" s="90"/>
      <c r="D23" s="90"/>
      <c r="E23" s="90"/>
      <c r="F23" s="90"/>
      <c r="G23" s="90"/>
      <c r="H23" s="90"/>
      <c r="I23" s="9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>
      <c r="A24" s="65"/>
      <c r="B24" s="66" t="s">
        <v>239</v>
      </c>
      <c r="C24" s="90"/>
      <c r="D24" s="90"/>
      <c r="E24" s="90"/>
      <c r="F24" s="90"/>
      <c r="G24" s="90"/>
      <c r="H24" s="90"/>
      <c r="I24" s="9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>
      <c r="A25" s="65"/>
      <c r="B25" s="66" t="s">
        <v>240</v>
      </c>
      <c r="C25" s="90"/>
      <c r="D25" s="90"/>
      <c r="E25" s="90"/>
      <c r="F25" s="90"/>
      <c r="G25" s="90"/>
      <c r="H25" s="90"/>
      <c r="I25" s="9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>
      <c r="A26" s="65"/>
      <c r="B26" s="66" t="s">
        <v>241</v>
      </c>
      <c r="C26" s="90"/>
      <c r="D26" s="90"/>
      <c r="E26" s="90"/>
      <c r="F26" s="90"/>
      <c r="G26" s="90"/>
      <c r="H26" s="90"/>
      <c r="I26" s="9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>
      <c r="A27" s="65"/>
      <c r="B27" s="66" t="s">
        <v>242</v>
      </c>
      <c r="C27" s="90"/>
      <c r="D27" s="90"/>
      <c r="E27" s="90"/>
      <c r="F27" s="90"/>
      <c r="G27" s="90"/>
      <c r="H27" s="90"/>
      <c r="I27" s="9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>
      <c r="A28" s="65"/>
      <c r="B28" s="66" t="s">
        <v>243</v>
      </c>
      <c r="C28" s="90"/>
      <c r="D28" s="90"/>
      <c r="E28" s="90"/>
      <c r="F28" s="90"/>
      <c r="G28" s="90"/>
      <c r="H28" s="90"/>
      <c r="I28" s="9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>
      <c r="A29" s="65"/>
      <c r="B29" s="66" t="s">
        <v>244</v>
      </c>
      <c r="C29" s="90"/>
      <c r="D29" s="90"/>
      <c r="E29" s="90"/>
      <c r="F29" s="90"/>
      <c r="G29" s="90"/>
      <c r="H29" s="90"/>
      <c r="I29" s="9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>
      <c r="A30" s="65"/>
      <c r="B30" s="66" t="s">
        <v>245</v>
      </c>
      <c r="C30" s="90"/>
      <c r="D30" s="90"/>
      <c r="E30" s="90"/>
      <c r="F30" s="90"/>
      <c r="G30" s="90"/>
      <c r="H30" s="90"/>
      <c r="I30" s="9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>
      <c r="A31" s="65"/>
      <c r="B31" s="66" t="s">
        <v>246</v>
      </c>
      <c r="C31" s="90"/>
      <c r="D31" s="90"/>
      <c r="E31" s="90"/>
      <c r="F31" s="90"/>
      <c r="G31" s="90"/>
      <c r="H31" s="90"/>
      <c r="I31" s="9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>
      <c r="A32" s="65"/>
      <c r="B32" s="66" t="s">
        <v>247</v>
      </c>
      <c r="C32" s="90"/>
      <c r="D32" s="90"/>
      <c r="E32" s="90"/>
      <c r="F32" s="90"/>
      <c r="G32" s="90"/>
      <c r="H32" s="90"/>
      <c r="I32" s="9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>
      <c r="A33" s="65"/>
      <c r="B33" s="66" t="s">
        <v>248</v>
      </c>
      <c r="C33" s="90"/>
      <c r="D33" s="90"/>
      <c r="E33" s="90"/>
      <c r="F33" s="90"/>
      <c r="G33" s="90"/>
      <c r="H33" s="90"/>
      <c r="I33" s="9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>
      <c r="A34" s="65"/>
      <c r="B34" s="66" t="s">
        <v>249</v>
      </c>
      <c r="C34" s="90"/>
      <c r="D34" s="90"/>
      <c r="E34" s="90"/>
      <c r="F34" s="90"/>
      <c r="G34" s="90"/>
      <c r="H34" s="90"/>
      <c r="I34" s="9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>
      <c r="A35" s="65"/>
      <c r="B35" s="66" t="s">
        <v>250</v>
      </c>
      <c r="C35" s="90"/>
      <c r="D35" s="90"/>
      <c r="E35" s="90"/>
      <c r="F35" s="90"/>
      <c r="G35" s="90"/>
      <c r="H35" s="90"/>
      <c r="I35" s="9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>
      <c r="A36" s="65"/>
      <c r="B36" s="66" t="s">
        <v>251</v>
      </c>
      <c r="C36" s="90"/>
      <c r="D36" s="90"/>
      <c r="E36" s="90"/>
      <c r="F36" s="90"/>
      <c r="G36" s="90"/>
      <c r="H36" s="90"/>
      <c r="I36" s="9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>
      <c r="A37" s="65"/>
      <c r="B37" s="66" t="s">
        <v>252</v>
      </c>
      <c r="C37" s="90"/>
      <c r="D37" s="90"/>
      <c r="E37" s="90"/>
      <c r="F37" s="90"/>
      <c r="G37" s="90"/>
      <c r="H37" s="90"/>
      <c r="I37" s="9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>
      <c r="A38" s="65"/>
      <c r="B38" s="66" t="s">
        <v>253</v>
      </c>
      <c r="C38" s="90"/>
      <c r="D38" s="90"/>
      <c r="E38" s="90"/>
      <c r="F38" s="90"/>
      <c r="G38" s="90"/>
      <c r="H38" s="90"/>
      <c r="I38" s="9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1:20">
      <c r="A39" s="65"/>
      <c r="B39" s="66" t="s">
        <v>254</v>
      </c>
      <c r="C39" s="90"/>
      <c r="D39" s="90"/>
      <c r="E39" s="90"/>
      <c r="F39" s="90"/>
      <c r="G39" s="90"/>
      <c r="H39" s="90"/>
      <c r="I39" s="9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>
      <c r="A40" s="65"/>
      <c r="B40" s="66" t="s">
        <v>255</v>
      </c>
      <c r="C40" s="90"/>
      <c r="D40" s="90"/>
      <c r="E40" s="90"/>
      <c r="F40" s="90"/>
      <c r="G40" s="90"/>
      <c r="H40" s="90"/>
      <c r="I40" s="9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>
      <c r="A41" s="65"/>
      <c r="B41" s="66" t="s">
        <v>256</v>
      </c>
      <c r="C41" s="90"/>
      <c r="D41" s="90"/>
      <c r="E41" s="90"/>
      <c r="F41" s="90"/>
      <c r="G41" s="90"/>
      <c r="H41" s="90"/>
      <c r="I41" s="9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>
      <c r="A42" s="65"/>
      <c r="B42" s="66" t="s">
        <v>257</v>
      </c>
      <c r="C42" s="90"/>
      <c r="D42" s="90"/>
      <c r="E42" s="90"/>
      <c r="F42" s="90"/>
      <c r="G42" s="90"/>
      <c r="H42" s="90"/>
      <c r="I42" s="9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1:20">
      <c r="A43" s="65"/>
      <c r="B43" s="66" t="s">
        <v>258</v>
      </c>
      <c r="C43" s="90"/>
      <c r="D43" s="90"/>
      <c r="E43" s="90"/>
      <c r="F43" s="90"/>
      <c r="G43" s="90"/>
      <c r="H43" s="90"/>
      <c r="I43" s="9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65"/>
      <c r="B44" s="66" t="s">
        <v>259</v>
      </c>
      <c r="C44" s="90"/>
      <c r="D44" s="90"/>
      <c r="E44" s="90"/>
      <c r="F44" s="90"/>
      <c r="G44" s="90"/>
      <c r="H44" s="90"/>
      <c r="I44" s="9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1:20">
      <c r="A45" s="65"/>
      <c r="B45" s="66" t="s">
        <v>260</v>
      </c>
      <c r="C45" s="90"/>
      <c r="D45" s="90"/>
      <c r="E45" s="90"/>
      <c r="F45" s="90"/>
      <c r="G45" s="90"/>
      <c r="H45" s="90"/>
      <c r="I45" s="9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1:20">
      <c r="A46" s="65"/>
      <c r="B46" s="66" t="s">
        <v>261</v>
      </c>
      <c r="C46" s="90"/>
      <c r="D46" s="90"/>
      <c r="E46" s="90"/>
      <c r="F46" s="90"/>
      <c r="G46" s="90"/>
      <c r="H46" s="90"/>
      <c r="I46" s="9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1:20">
      <c r="A47" s="5" t="s">
        <v>8</v>
      </c>
      <c r="B47" s="28" t="s">
        <v>118</v>
      </c>
      <c r="C47" s="85"/>
      <c r="D47" s="85"/>
      <c r="E47" s="85"/>
      <c r="F47" s="85"/>
      <c r="G47" s="85"/>
      <c r="H47" s="85"/>
      <c r="I47" s="85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1:20">
      <c r="B48" s="50" t="s">
        <v>226</v>
      </c>
    </row>
    <row r="49" spans="2:2">
      <c r="B49" s="50" t="s">
        <v>225</v>
      </c>
    </row>
  </sheetData>
  <sheetProtection algorithmName="SHA-512" hashValue="k1i691nRea5wkDRQ+hZGCJFMjIrea0TMCvTlcltJwlenNLLgDARtsxR/+tiREkTkDHuUfVM0LBTJtMB/9HlHuQ==" saltValue="KQ0zGmDQli8njUrijzt+sQ==" spinCount="10000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A15" sqref="A15:XFD15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66" t="s">
        <v>118</v>
      </c>
      <c r="C8" s="73">
        <f>'E. Założenia RZS projekt'!C47</f>
        <v>0</v>
      </c>
      <c r="D8" s="73">
        <f>'E. Założenia RZS projekt'!D47</f>
        <v>0</v>
      </c>
      <c r="E8" s="73">
        <f>'E. Założenia RZS projekt'!E47</f>
        <v>0</v>
      </c>
      <c r="F8" s="73">
        <f>'E. Założenia RZS projekt'!F47</f>
        <v>0</v>
      </c>
      <c r="G8" s="73">
        <f>'E. Założenia RZS projekt'!G47</f>
        <v>0</v>
      </c>
      <c r="H8" s="73">
        <f>'E. Założenia RZS projekt'!H47</f>
        <v>0</v>
      </c>
      <c r="I8" s="73">
        <f>'E. Założenia RZS projekt'!I47</f>
        <v>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gu/PQ7dkPj6+07TicGWCtayHD485ne+PLjp4us0asQquCtONlr4Em5l0K/IPA4f3iaahFFTvyGUIyuptRVN5fg==" saltValue="TpTO3BLF497ipTyOQe72Nw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L8" sqref="L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3" customFormat="1">
      <c r="A5" s="5" t="s">
        <v>7</v>
      </c>
      <c r="B5" s="5" t="s">
        <v>71</v>
      </c>
      <c r="C5" s="88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3" customFormat="1">
      <c r="A7" s="6" t="s">
        <v>16</v>
      </c>
      <c r="B7" s="6" t="s">
        <v>61</v>
      </c>
      <c r="C7" s="88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31" customFormat="1">
      <c r="A8" s="6" t="s">
        <v>17</v>
      </c>
      <c r="B8" s="6" t="s">
        <v>72</v>
      </c>
      <c r="C8" s="88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13" customFormat="1">
      <c r="A9" s="6" t="s">
        <v>18</v>
      </c>
      <c r="B9" s="6" t="s">
        <v>73</v>
      </c>
      <c r="C9" s="88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6" t="s">
        <v>19</v>
      </c>
      <c r="B10" s="6" t="s">
        <v>74</v>
      </c>
      <c r="C10" s="88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31" customFormat="1">
      <c r="A33" s="5" t="s">
        <v>45</v>
      </c>
      <c r="B33" s="5" t="s">
        <v>161</v>
      </c>
      <c r="C33" s="79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31" customFormat="1">
      <c r="A34" s="5" t="s">
        <v>47</v>
      </c>
      <c r="B34" s="5" t="s">
        <v>128</v>
      </c>
      <c r="C34" s="79"/>
      <c r="D34" s="75">
        <f>C35</f>
        <v>0</v>
      </c>
      <c r="E34" s="75">
        <f>D35</f>
        <v>0</v>
      </c>
      <c r="F34" s="75">
        <f>E35</f>
        <v>0</v>
      </c>
      <c r="G34" s="75">
        <f>F35</f>
        <v>0</v>
      </c>
      <c r="H34" s="75">
        <f t="shared" ref="H34:I34" si="10">G35</f>
        <v>0</v>
      </c>
      <c r="I34" s="75">
        <f t="shared" si="10"/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JvXvZxffh3III9wPGKMbm4ylEa8uO/7DHG4Bi+eEqfNb15d69g0seNq9cBI+qsHddzrHfCY4O62EBcbM3oBGiw==" saltValue="VPhn6UJNtX8pALuJNA2prw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23" sqref="N23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az1SGqZ+2QJwPHbvIs0gEGO1IHKBuckCXwwIoyzIo1OOlXy+1XBiMuAxaB+LN3lNJf9KBCFPA2iKOQA/zsvfGg==" saltValue="jfaKKj7dF2EF995k58Bj7A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6" sqref="N6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  <c r="M1" s="82"/>
      <c r="N1" s="82"/>
      <c r="O1" s="82"/>
      <c r="P1" s="82"/>
      <c r="Q1" s="82"/>
      <c r="R1" s="82"/>
      <c r="S1" s="82"/>
      <c r="T1" s="82"/>
      <c r="U1" s="82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kDMaLuzvs2/UGRBr+qK/pASIigKTnAD+rKeDselMOumnLucWgjqUsVgCjb29HsnPVggah1XQGMwFTWb7RF29KQ==" saltValue="Ea+uyGHO41ZjE6/XXHcHrA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Matuszewski Łukasz</cp:lastModifiedBy>
  <cp:lastPrinted>2015-06-16T09:31:40Z</cp:lastPrinted>
  <dcterms:created xsi:type="dcterms:W3CDTF">2007-12-15T15:21:14Z</dcterms:created>
  <dcterms:modified xsi:type="dcterms:W3CDTF">2017-06-27T07:34:36Z</dcterms:modified>
</cp:coreProperties>
</file>